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<sst xmlns="http://schemas.openxmlformats.org/spreadsheetml/2006/main" count="46" uniqueCount="45">
  <si>
    <t>附件1</t>
  </si>
  <si>
    <t>2025年中央集中彩票公益金支持社会福利事业资金分配情况表</t>
  </si>
  <si>
    <t>单位：万元</t>
  </si>
  <si>
    <t>序号</t>
  </si>
  <si>
    <t>地区</t>
  </si>
  <si>
    <t>第一批</t>
  </si>
  <si>
    <t>第二批</t>
  </si>
  <si>
    <t>合计</t>
  </si>
  <si>
    <t>北京</t>
  </si>
  <si>
    <t>天津</t>
  </si>
  <si>
    <t>河北</t>
  </si>
  <si>
    <t>山西</t>
  </si>
  <si>
    <t>内蒙古</t>
  </si>
  <si>
    <t>辽宁</t>
  </si>
  <si>
    <t>其中：大连</t>
  </si>
  <si>
    <t>吉林</t>
  </si>
  <si>
    <t>黑龙江</t>
  </si>
  <si>
    <t>上海</t>
  </si>
  <si>
    <t>江苏</t>
  </si>
  <si>
    <t>浙江</t>
  </si>
  <si>
    <t>其中：宁波</t>
  </si>
  <si>
    <t>安徽</t>
  </si>
  <si>
    <t>福建</t>
  </si>
  <si>
    <t>其中：厦门</t>
  </si>
  <si>
    <t>江西</t>
  </si>
  <si>
    <t>山东</t>
  </si>
  <si>
    <t>其中：青岛</t>
  </si>
  <si>
    <t>河南</t>
  </si>
  <si>
    <t>湖北</t>
  </si>
  <si>
    <t>湖南</t>
  </si>
  <si>
    <t>广东</t>
  </si>
  <si>
    <t>其中：深圳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</si>
  <si>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</si>
  <si>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</si>
  <si>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</si>
  <si>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</si>
  <si>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</si>
  <si>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</si>
  <si>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</si>
  <si>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</si>
  <si>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</si>
  <si>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</si>
  <si>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</si>
  <si>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</si>
  <si>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新疆生产建设兵团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</si>
</sst>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tabSelected="1" view="pageBreakPreview" zoomScaleNormal="95" workbookViewId="0">
      <selection activeCell="D29" sqref="D29"/>
    </sheetView>
  </sheetViews>
  <sheetFormatPr defaultColWidth="9.23333333333333" defaultRowHeight="13.5" outlineLevelCol="4"/>
  <cols>
    <col min="1" max="1" width="9.23333333333333" style="1"/>
    <col min="2" max="2" width="17.75" style="1" customWidth="1"/>
    <col min="3" max="3" width="16.8416666666667" customWidth="1"/>
    <col min="4" max="4" width="15.675" customWidth="1"/>
    <col min="5" max="5" width="17.175" customWidth="1"/>
  </cols>
  <sheetData>
    <row r="1" ht="16" customHeight="1" spans="1:5">
      <c r="A1" s="2" t="s">
        <v>0</v>
      </c>
    </row>
    <row r="2" ht="43" customHeight="1" spans="1:5">
      <c r="A2" s="3" t="s">
        <v>1</v>
      </c>
      <c r="B2" s="4"/>
      <c r="C2" s="4"/>
      <c r="D2" s="4"/>
      <c r="E2" s="4"/>
    </row>
    <row r="3" ht="25" customHeight="1" spans="1:5">
      <c r="A3" s="5"/>
      <c r="B3" s="5"/>
      <c r="C3" s="5"/>
      <c r="D3" s="6" t="s">
        <v>2</v>
      </c>
      <c r="E3" s="6"/>
    </row>
    <row r="4" ht="28" customHeight="1" spans="1:5">
      <c r="A4" s="7" t="s">
        <v>3</v>
      </c>
      <c r="B4" s="7" t="s">
        <v>4</v>
      </c>
      <c r="C4" s="8" t="s">
        <v>5</v>
      </c>
      <c r="D4" s="8" t="s">
        <v>6</v>
      </c>
      <c r="E4" s="7" t="s">
        <v>7</v>
      </c>
    </row>
    <row r="5" ht="13" customHeight="1" spans="1:5">
      <c r="A5" s="7" t="s">
        <v>7</v>
      </c>
      <c r="B5" s="7"/>
      <c r="C5" s="9">
        <f>SUM(C6:C42)-C12-C18-C21-C24-C29</f>
        <v>298200</v>
      </c>
      <c r="D5" s="9">
        <f>SUM(D6:D42)-D12-D18-D21-D24-D29</f>
        <v>50000</v>
      </c>
      <c r="E5" s="9">
        <f>C5+D5</f>
        <v>348200</v>
      </c>
    </row>
    <row r="6" ht="13" customHeight="1" spans="1:5">
      <c r="A6" s="10">
        <v>1</v>
      </c>
      <c r="B6" s="10" t="s">
        <v>8</v>
      </c>
      <c r="C6" s="11">
        <v>826</v>
      </c>
      <c r="D6" s="11">
        <v>702</v>
      </c>
      <c r="E6" s="11">
        <f t="shared" ref="E6:E42" si="0">C6+D6</f>
        <v>1528</v>
      </c>
    </row>
    <row r="7" ht="13" customHeight="1" spans="1:5">
      <c r="A7" s="10">
        <v>2</v>
      </c>
      <c r="B7" s="10" t="s">
        <v>9</v>
      </c>
      <c r="C7" s="11">
        <v>1353</v>
      </c>
      <c r="D7" s="11">
        <v>1230</v>
      </c>
      <c r="E7" s="11">
        <f t="shared" si="0"/>
        <v>2583</v>
      </c>
    </row>
    <row r="8" ht="13" customHeight="1" spans="1:5">
      <c r="A8" s="10">
        <v>3</v>
      </c>
      <c r="B8" s="10" t="s">
        <v>10</v>
      </c>
      <c r="C8" s="11">
        <v>12943</v>
      </c>
      <c r="D8" s="11">
        <v>2556</v>
      </c>
      <c r="E8" s="11">
        <f t="shared" si="0"/>
        <v>15499</v>
      </c>
    </row>
    <row r="9" ht="13" customHeight="1" spans="1:5">
      <c r="A9" s="10">
        <v>4</v>
      </c>
      <c r="B9" s="10" t="s">
        <v>11</v>
      </c>
      <c r="C9" s="11">
        <v>5767</v>
      </c>
      <c r="D9" s="11">
        <v>805</v>
      </c>
      <c r="E9" s="11">
        <f t="shared" si="0"/>
        <v>6572</v>
      </c>
    </row>
    <row r="10" ht="13" customHeight="1" spans="1:5">
      <c r="A10" s="10">
        <v>5</v>
      </c>
      <c r="B10" s="10" t="s">
        <v>12</v>
      </c>
      <c r="C10" s="11">
        <v>8590</v>
      </c>
      <c r="D10" s="11">
        <v>1462</v>
      </c>
      <c r="E10" s="11">
        <f t="shared" si="0"/>
        <v>10052</v>
      </c>
    </row>
    <row r="11" ht="13" customHeight="1" spans="1:5">
      <c r="A11" s="10">
        <v>6</v>
      </c>
      <c r="B11" s="10" t="s">
        <v>13</v>
      </c>
      <c r="C11" s="11">
        <v>9607</v>
      </c>
      <c r="D11" s="11">
        <f>1230+D12</f>
        <v>1900</v>
      </c>
      <c r="E11" s="11">
        <f t="shared" si="0"/>
        <v>11507</v>
      </c>
    </row>
    <row r="12" ht="13" customHeight="1" spans="1:5">
      <c r="A12" s="10">
        <v>7</v>
      </c>
      <c r="B12" s="10" t="s">
        <v>14</v>
      </c>
      <c r="C12" s="11">
        <v>1123</v>
      </c>
      <c r="D12" s="11">
        <v>670</v>
      </c>
      <c r="E12" s="11">
        <f t="shared" si="0"/>
        <v>1793</v>
      </c>
    </row>
    <row r="13" ht="13" customHeight="1" spans="1:5">
      <c r="A13" s="10">
        <v>8</v>
      </c>
      <c r="B13" s="10" t="s">
        <v>15</v>
      </c>
      <c r="C13" s="11">
        <v>9664</v>
      </c>
      <c r="D13" s="11">
        <v>-30</v>
      </c>
      <c r="E13" s="11">
        <f t="shared" si="0"/>
        <v>9634</v>
      </c>
    </row>
    <row r="14" ht="13" customHeight="1" spans="1:5">
      <c r="A14" s="10">
        <v>9</v>
      </c>
      <c r="B14" s="10" t="s">
        <v>16</v>
      </c>
      <c r="C14" s="11">
        <v>12398</v>
      </c>
      <c r="D14" s="11">
        <v>846</v>
      </c>
      <c r="E14" s="11">
        <f t="shared" si="0"/>
        <v>13244</v>
      </c>
    </row>
    <row r="15" ht="13" customHeight="1" spans="1:5">
      <c r="A15" s="10">
        <v>10</v>
      </c>
      <c r="B15" s="10" t="s">
        <v>17</v>
      </c>
      <c r="C15" s="11">
        <v>1010</v>
      </c>
      <c r="D15" s="11">
        <v>1469</v>
      </c>
      <c r="E15" s="11">
        <f t="shared" si="0"/>
        <v>2479</v>
      </c>
    </row>
    <row r="16" ht="13" customHeight="1" spans="1:5">
      <c r="A16" s="10">
        <v>11</v>
      </c>
      <c r="B16" s="10" t="s">
        <v>18</v>
      </c>
      <c r="C16" s="11">
        <v>10909</v>
      </c>
      <c r="D16" s="11">
        <v>1882</v>
      </c>
      <c r="E16" s="11">
        <f t="shared" si="0"/>
        <v>12791</v>
      </c>
    </row>
    <row r="17" ht="13" customHeight="1" spans="1:5">
      <c r="A17" s="10">
        <v>12</v>
      </c>
      <c r="B17" s="10" t="s">
        <v>19</v>
      </c>
      <c r="C17" s="11">
        <v>6508</v>
      </c>
      <c r="D17" s="11">
        <f>1120+D18</f>
        <v>2132</v>
      </c>
      <c r="E17" s="11">
        <f t="shared" si="0"/>
        <v>8640</v>
      </c>
    </row>
    <row r="18" ht="13" customHeight="1" spans="1:5">
      <c r="A18" s="10">
        <v>13</v>
      </c>
      <c r="B18" s="10" t="s">
        <v>20</v>
      </c>
      <c r="C18" s="11">
        <v>861</v>
      </c>
      <c r="D18" s="11">
        <v>1012</v>
      </c>
      <c r="E18" s="11">
        <f t="shared" si="0"/>
        <v>1873</v>
      </c>
    </row>
    <row r="19" ht="13" customHeight="1" spans="1:5">
      <c r="A19" s="10">
        <v>14</v>
      </c>
      <c r="B19" s="10" t="s">
        <v>21</v>
      </c>
      <c r="C19" s="11">
        <v>15121</v>
      </c>
      <c r="D19" s="11">
        <v>1786</v>
      </c>
      <c r="E19" s="11">
        <f t="shared" si="0"/>
        <v>16907</v>
      </c>
    </row>
    <row r="20" ht="13" customHeight="1" spans="1:5">
      <c r="A20" s="10">
        <v>15</v>
      </c>
      <c r="B20" s="10" t="s">
        <v>22</v>
      </c>
      <c r="C20" s="11">
        <v>6659</v>
      </c>
      <c r="D20" s="11">
        <f>1345+D21</f>
        <v>2020</v>
      </c>
      <c r="E20" s="11">
        <f t="shared" si="0"/>
        <v>8679</v>
      </c>
    </row>
    <row r="21" ht="13" customHeight="1" spans="1:5">
      <c r="A21" s="10">
        <v>16</v>
      </c>
      <c r="B21" s="10" t="s">
        <v>23</v>
      </c>
      <c r="C21" s="11">
        <v>159</v>
      </c>
      <c r="D21" s="11">
        <v>675</v>
      </c>
      <c r="E21" s="11">
        <f t="shared" si="0"/>
        <v>834</v>
      </c>
    </row>
    <row r="22" ht="13" customHeight="1" spans="1:5">
      <c r="A22" s="10">
        <v>17</v>
      </c>
      <c r="B22" s="10" t="s">
        <v>24</v>
      </c>
      <c r="C22" s="11">
        <v>10918</v>
      </c>
      <c r="D22" s="11">
        <v>1567</v>
      </c>
      <c r="E22" s="11">
        <f t="shared" si="0"/>
        <v>12485</v>
      </c>
    </row>
    <row r="23" ht="13" customHeight="1" spans="1:5">
      <c r="A23" s="10">
        <v>18</v>
      </c>
      <c r="B23" s="10" t="s">
        <v>25</v>
      </c>
      <c r="C23" s="11">
        <v>14010</v>
      </c>
      <c r="D23" s="11">
        <f>2355+D24</f>
        <v>3563</v>
      </c>
      <c r="E23" s="11">
        <f t="shared" si="0"/>
        <v>17573</v>
      </c>
    </row>
    <row r="24" ht="13" customHeight="1" spans="1:5">
      <c r="A24" s="10">
        <v>19</v>
      </c>
      <c r="B24" s="10" t="s">
        <v>26</v>
      </c>
      <c r="C24" s="11">
        <v>981</v>
      </c>
      <c r="D24" s="11">
        <v>1208</v>
      </c>
      <c r="E24" s="11">
        <f t="shared" si="0"/>
        <v>2189</v>
      </c>
    </row>
    <row r="25" ht="13" customHeight="1" spans="1:5">
      <c r="A25" s="10">
        <v>20</v>
      </c>
      <c r="B25" s="10" t="s">
        <v>27</v>
      </c>
      <c r="C25" s="11">
        <v>21292</v>
      </c>
      <c r="D25" s="11">
        <v>2781</v>
      </c>
      <c r="E25" s="11">
        <f t="shared" si="0"/>
        <v>24073</v>
      </c>
    </row>
    <row r="26" ht="13" customHeight="1" spans="1:5">
      <c r="A26" s="10">
        <v>21</v>
      </c>
      <c r="B26" s="10" t="s">
        <v>28</v>
      </c>
      <c r="C26" s="11">
        <v>13763</v>
      </c>
      <c r="D26" s="11">
        <v>1900</v>
      </c>
      <c r="E26" s="11">
        <f t="shared" si="0"/>
        <v>15663</v>
      </c>
    </row>
    <row r="27" ht="13" customHeight="1" spans="1:5">
      <c r="A27" s="10">
        <v>22</v>
      </c>
      <c r="B27" s="10" t="s">
        <v>29</v>
      </c>
      <c r="C27" s="11">
        <v>15351</v>
      </c>
      <c r="D27" s="11">
        <v>2781</v>
      </c>
      <c r="E27" s="11">
        <f t="shared" si="0"/>
        <v>18132</v>
      </c>
    </row>
    <row r="28" ht="13" customHeight="1" spans="1:5">
      <c r="A28" s="10">
        <v>23</v>
      </c>
      <c r="B28" s="10" t="s">
        <v>30</v>
      </c>
      <c r="C28" s="11">
        <v>9979</v>
      </c>
      <c r="D28" s="11">
        <f>1318+D29</f>
        <v>2333</v>
      </c>
      <c r="E28" s="11">
        <f t="shared" si="0"/>
        <v>12312</v>
      </c>
    </row>
    <row r="29" ht="13" customHeight="1" spans="1:5">
      <c r="A29" s="10">
        <v>24</v>
      </c>
      <c r="B29" s="10" t="s">
        <v>31</v>
      </c>
      <c r="C29" s="11">
        <v>194</v>
      </c>
      <c r="D29" s="11">
        <v>1015</v>
      </c>
      <c r="E29" s="11">
        <f t="shared" si="0"/>
        <v>1209</v>
      </c>
    </row>
    <row r="30" ht="13" customHeight="1" spans="1:5">
      <c r="A30" s="10">
        <v>25</v>
      </c>
      <c r="B30" s="10" t="s">
        <v>32</v>
      </c>
      <c r="C30" s="11">
        <v>11515</v>
      </c>
      <c r="D30" s="11">
        <v>1105</v>
      </c>
      <c r="E30" s="11">
        <f t="shared" si="0"/>
        <v>12620</v>
      </c>
    </row>
    <row r="31" ht="13" customHeight="1" spans="1:5">
      <c r="A31" s="10">
        <v>26</v>
      </c>
      <c r="B31" s="10" t="s">
        <v>33</v>
      </c>
      <c r="C31" s="11">
        <v>806</v>
      </c>
      <c r="D31" s="11">
        <v>1119</v>
      </c>
      <c r="E31" s="11">
        <f t="shared" si="0"/>
        <v>1925</v>
      </c>
    </row>
    <row r="32" ht="13" customHeight="1" spans="1:5">
      <c r="A32" s="10">
        <v>27</v>
      </c>
      <c r="B32" s="10" t="s">
        <v>34</v>
      </c>
      <c r="C32" s="11">
        <v>6531</v>
      </c>
      <c r="D32" s="11">
        <v>1593</v>
      </c>
      <c r="E32" s="11">
        <f t="shared" si="0"/>
        <v>8124</v>
      </c>
    </row>
    <row r="33" ht="13" customHeight="1" spans="1:5">
      <c r="A33" s="10">
        <v>28</v>
      </c>
      <c r="B33" s="10" t="s">
        <v>35</v>
      </c>
      <c r="C33" s="11">
        <v>26120</v>
      </c>
      <c r="D33" s="11">
        <v>2108</v>
      </c>
      <c r="E33" s="11">
        <f t="shared" si="0"/>
        <v>28228</v>
      </c>
    </row>
    <row r="34" ht="13" customHeight="1" spans="1:5">
      <c r="A34" s="10">
        <v>29</v>
      </c>
      <c r="B34" s="10" t="s">
        <v>36</v>
      </c>
      <c r="C34" s="11">
        <v>12296</v>
      </c>
      <c r="D34" s="11">
        <v>2013</v>
      </c>
      <c r="E34" s="11">
        <f t="shared" si="0"/>
        <v>14309</v>
      </c>
    </row>
    <row r="35" ht="13" customHeight="1" spans="1:5">
      <c r="A35" s="10">
        <v>30</v>
      </c>
      <c r="B35" s="10" t="s">
        <v>37</v>
      </c>
      <c r="C35" s="11">
        <v>13531</v>
      </c>
      <c r="D35" s="11">
        <v>805</v>
      </c>
      <c r="E35" s="11">
        <f t="shared" si="0"/>
        <v>14336</v>
      </c>
    </row>
    <row r="36" ht="13" customHeight="1" spans="1:5">
      <c r="A36" s="10">
        <v>31</v>
      </c>
      <c r="B36" s="10" t="s">
        <v>38</v>
      </c>
      <c r="C36" s="11">
        <v>7316</v>
      </c>
      <c r="D36" s="11">
        <v>895</v>
      </c>
      <c r="E36" s="11">
        <f t="shared" si="0"/>
        <v>8211</v>
      </c>
    </row>
    <row r="37" ht="13" customHeight="1" spans="1:5">
      <c r="A37" s="10">
        <v>32</v>
      </c>
      <c r="B37" s="10" t="s">
        <v>39</v>
      </c>
      <c r="C37" s="11">
        <v>7321</v>
      </c>
      <c r="D37" s="11">
        <v>1563</v>
      </c>
      <c r="E37" s="11">
        <f t="shared" si="0"/>
        <v>8884</v>
      </c>
    </row>
    <row r="38" ht="13" customHeight="1" spans="1:5">
      <c r="A38" s="10">
        <v>33</v>
      </c>
      <c r="B38" s="10" t="s">
        <v>40</v>
      </c>
      <c r="C38" s="11">
        <v>8709</v>
      </c>
      <c r="D38" s="11">
        <v>1102</v>
      </c>
      <c r="E38" s="11">
        <f t="shared" si="0"/>
        <v>9811</v>
      </c>
    </row>
    <row r="39" ht="13" customHeight="1" spans="1:5">
      <c r="A39" s="10">
        <v>34</v>
      </c>
      <c r="B39" s="10" t="s">
        <v>41</v>
      </c>
      <c r="C39" s="11">
        <v>2523</v>
      </c>
      <c r="D39" s="11">
        <v>547</v>
      </c>
      <c r="E39" s="11">
        <f t="shared" si="0"/>
        <v>3070</v>
      </c>
    </row>
    <row r="40" ht="13" customHeight="1" spans="1:5">
      <c r="A40" s="10">
        <v>35</v>
      </c>
      <c r="B40" s="10" t="s">
        <v>42</v>
      </c>
      <c r="C40" s="11">
        <v>2209</v>
      </c>
      <c r="D40" s="11">
        <v>1230</v>
      </c>
      <c r="E40" s="11">
        <f t="shared" si="0"/>
        <v>3439</v>
      </c>
    </row>
    <row r="41" ht="13" customHeight="1" spans="1:5">
      <c r="A41" s="10">
        <v>36</v>
      </c>
      <c r="B41" s="10" t="s">
        <v>43</v>
      </c>
      <c r="C41" s="11">
        <v>11558</v>
      </c>
      <c r="D41" s="11">
        <v>1006</v>
      </c>
      <c r="E41" s="11">
        <f t="shared" si="0"/>
        <v>12564</v>
      </c>
    </row>
    <row r="42" ht="13" customHeight="1" spans="1:5">
      <c r="A42" s="10">
        <v>37</v>
      </c>
      <c r="B42" s="10" t="s">
        <v>44</v>
      </c>
      <c r="C42" s="11">
        <v>1097</v>
      </c>
      <c r="D42" s="11">
        <v>1229</v>
      </c>
      <c r="E42" s="11">
        <f t="shared" si="0"/>
        <v>2326</v>
      </c>
    </row>
  </sheetData>
  <mergeCells count="3">
    <mergeCell ref="A2:E2"/>
    <mergeCell ref="D3:E3"/>
    <mergeCell ref="A5:B5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tooth</dc:creator>
  <cp:lastModifiedBy>Jia</cp:lastModifiedBy>
  <dcterms:created xsi:type="dcterms:W3CDTF">2025-06-28T01:35:00Z</dcterms:created>
  <dcterms:modified xsi:type="dcterms:W3CDTF">2026-06-29T04:35:12Z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F129345D32414C869608C4C68A008606_13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